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/>
  <mc:AlternateContent xmlns:mc="http://schemas.openxmlformats.org/markup-compatibility/2006">
    <mc:Choice Requires="x15">
      <x15ac:absPath xmlns:x15ac="http://schemas.microsoft.com/office/spreadsheetml/2010/11/ac" url="https://cajacr-my.sharepoint.com/personal/mpesquive_ccss_sa_cr/Documents/GIT/Despacho/Comisión razonabilidad/Finales/"/>
    </mc:Choice>
  </mc:AlternateContent>
  <xr:revisionPtr revIDLastSave="155" documentId="13_ncr:1_{78E83A2E-0039-484F-9DB7-D6C2E7E6D245}" xr6:coauthVersionLast="47" xr6:coauthVersionMax="47" xr10:uidLastSave="{C169A4D1-B01F-4F3B-82BE-E66364AC8AFC}"/>
  <bookViews>
    <workbookView xWindow="-20610" yWindow="-120" windowWidth="20730" windowHeight="11040" tabRatio="500" xr2:uid="{00000000-000D-0000-FFFF-FFFF00000000}"/>
  </bookViews>
  <sheets>
    <sheet name="GIT-FR0034 Estimación de costos" sheetId="2" r:id="rId1"/>
  </sheets>
  <definedNames>
    <definedName name="_Toc456779354" localSheetId="0">'GIT-FR0034 Estimación de costos'!$B$46</definedName>
    <definedName name="_xlnm.Print_Area" localSheetId="0">'GIT-FR0034 Estimación de costos'!$A$1:$L$73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2" l="1"/>
  <c r="L53" i="2"/>
  <c r="L49" i="2"/>
  <c r="J17" i="2"/>
  <c r="C40" i="2"/>
  <c r="E40" i="2"/>
  <c r="G40" i="2"/>
  <c r="I40" i="2"/>
  <c r="J39" i="2"/>
  <c r="L55" i="2"/>
  <c r="L54" i="2"/>
  <c r="J18" i="2"/>
  <c r="J25" i="2"/>
  <c r="C42" i="2"/>
  <c r="E42" i="2"/>
  <c r="G42" i="2"/>
  <c r="I42" i="2"/>
  <c r="J41" i="2"/>
  <c r="L51" i="2"/>
  <c r="L50" i="2"/>
</calcChain>
</file>

<file path=xl/sharedStrings.xml><?xml version="1.0" encoding="utf-8"?>
<sst xmlns="http://schemas.openxmlformats.org/spreadsheetml/2006/main" count="79" uniqueCount="52">
  <si>
    <t>Proyecto:</t>
  </si>
  <si>
    <t>Limite Máximo</t>
  </si>
  <si>
    <t>CAJA COSTARRICENSE DE SEGURO SOCIAL</t>
  </si>
  <si>
    <t>INDICAR UNIDAD PROGRAMÁTICA / DEPARTAMENTO</t>
  </si>
  <si>
    <t>Código de proyecto:</t>
  </si>
  <si>
    <t>Estimación de la contratación</t>
  </si>
  <si>
    <t>Estudio realizado por:</t>
  </si>
  <si>
    <t>Nombre</t>
  </si>
  <si>
    <t>Puesto</t>
  </si>
  <si>
    <t>Descripción</t>
  </si>
  <si>
    <t>Monto estimado</t>
  </si>
  <si>
    <t>Precio estimado del Componente de construcción</t>
  </si>
  <si>
    <t>% tarifas CFIA=</t>
  </si>
  <si>
    <t>COMPONENTE DE DISEÑO</t>
  </si>
  <si>
    <t>COMPONENTE DE CONSTRUCCIÓN</t>
  </si>
  <si>
    <t>COMPONENTE DE EQUIPAMIENTO MÉDICO O INDUSTRIAL</t>
  </si>
  <si>
    <t>COMPONENTE DE MANTENIMIENTO DE INFRAESTRUCTURA</t>
  </si>
  <si>
    <t>Observaciones</t>
  </si>
  <si>
    <t>Estimación de costos global</t>
  </si>
  <si>
    <t>Banda mínima componente construcción</t>
  </si>
  <si>
    <t>Banda Máxima componente construcción</t>
  </si>
  <si>
    <t>Costo estimado de construcción</t>
  </si>
  <si>
    <t>Banda mínima componente diseño</t>
  </si>
  <si>
    <t>Banda Máxima componente diseño</t>
  </si>
  <si>
    <t>Costo estimado de productos esperados no tarifados</t>
  </si>
  <si>
    <t>Banda mínima componente Mantenimiento de infraestructura</t>
  </si>
  <si>
    <t>Banda Máxima componente Mantenimiento de infraestructura</t>
  </si>
  <si>
    <t>Banda Máxima total del componente de Equipo</t>
  </si>
  <si>
    <t xml:space="preserve">Banda mínima total del componente de Equipo </t>
  </si>
  <si>
    <t>Banda mínima Global</t>
  </si>
  <si>
    <t>Banda Máxima Global</t>
  </si>
  <si>
    <t>banda mínima componente diseño</t>
  </si>
  <si>
    <t>+</t>
  </si>
  <si>
    <t>banda mínima componente Construcción</t>
  </si>
  <si>
    <t>banda mínima componente Mantenimiento de infraestructura</t>
  </si>
  <si>
    <t>banda mínima estimado componente Equipamiento</t>
  </si>
  <si>
    <t>banda Máxima componente diseño</t>
  </si>
  <si>
    <t>banda Máxima componente Construcción</t>
  </si>
  <si>
    <t>banda Máxima componente Mantenimiento de infraestructura</t>
  </si>
  <si>
    <t>banda Máxima componente Equipamiento</t>
  </si>
  <si>
    <t>x</t>
  </si>
  <si>
    <t xml:space="preserve">banda Máxima componente Construcción </t>
  </si>
  <si>
    <t xml:space="preserve">% tarifas CFIA   </t>
  </si>
  <si>
    <t xml:space="preserve">banda mínima componente Construcción </t>
  </si>
  <si>
    <t>BANDAS DEL COSTO GLOBAL DE LA CONTRATACIÓN</t>
  </si>
  <si>
    <t>Canon de Ingeniería de bomberos</t>
  </si>
  <si>
    <t>Monto mínimo definido por la DMI para el mantenimiento de infraestructura</t>
  </si>
  <si>
    <t>Monto Máximo definido por la DMI para el mantenimiento de infraestructura</t>
  </si>
  <si>
    <t>Costo mínimo del GIT-FR0035 Estudio de precios para compra de equipo médico o industrial</t>
  </si>
  <si>
    <t>Costo Máximo del GIT-FR0035 Estudio de precios para compra de equipo médico o industrial</t>
  </si>
  <si>
    <t>Canon de ingeniería de bomberos</t>
  </si>
  <si>
    <t>GIT-FR0034 Estimación de costos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</si>
</sst>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₡&quot;#,##0.00"/>
    <numFmt numFmtId="165" formatCode="0.000%"/>
    <numFmt numFmtId="166" formatCode="&quot;₡&quot;#,##0.000"/>
  </numFmts>
  <fonts count="2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i/>
      <sz val="14"/>
      <color theme="0" tint="-0.499984740745262"/>
      <name val="Calibri"/>
      <family val="2"/>
    </font>
    <font>
      <i/>
      <sz val="16"/>
      <color theme="0" tint="-0.499984740745262"/>
      <name val="Calibri"/>
      <family val="2"/>
    </font>
    <font>
      <sz val="12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3" fillId="0" borderId="9" xfId="0" applyFont="1" applyBorder="1"/>
    <xf numFmtId="0" fontId="3" fillId="0" borderId="10" xfId="0" applyFont="1" applyBorder="1"/>
    <xf numFmtId="0" fontId="4" fillId="0" borderId="9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3" fillId="0" borderId="0" xfId="0" applyFont="1"/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4" fillId="0" borderId="7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15" fillId="3" borderId="16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 wrapText="1"/>
    </xf>
    <xf numFmtId="164" fontId="3" fillId="4" borderId="16" xfId="0" applyNumberFormat="1" applyFont="1" applyFill="1" applyBorder="1" applyAlignment="1">
      <alignment vertical="center"/>
    </xf>
    <xf numFmtId="164" fontId="3" fillId="4" borderId="18" xfId="0" applyNumberFormat="1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 wrapText="1"/>
    </xf>
    <xf numFmtId="0" fontId="6" fillId="4" borderId="1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vertical="center" wrapText="1"/>
    </xf>
    <xf numFmtId="0" fontId="6" fillId="4" borderId="17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164" fontId="12" fillId="0" borderId="16" xfId="0" applyNumberFormat="1" applyFont="1" applyBorder="1" applyAlignment="1">
      <alignment vertical="center"/>
    </xf>
    <xf numFmtId="0" fontId="6" fillId="4" borderId="17" xfId="0" applyFont="1" applyFill="1" applyBorder="1" applyAlignment="1">
      <alignment horizontal="left" vertical="center" wrapText="1"/>
    </xf>
    <xf numFmtId="2" fontId="3" fillId="4" borderId="19" xfId="0" applyNumberFormat="1" applyFont="1" applyFill="1" applyBorder="1" applyAlignment="1">
      <alignment vertical="center"/>
    </xf>
    <xf numFmtId="164" fontId="12" fillId="0" borderId="18" xfId="0" applyNumberFormat="1" applyFont="1" applyBorder="1" applyAlignment="1">
      <alignment vertical="center"/>
    </xf>
    <xf numFmtId="0" fontId="16" fillId="0" borderId="0" xfId="0" applyFont="1"/>
    <xf numFmtId="0" fontId="14" fillId="4" borderId="15" xfId="0" applyFont="1" applyFill="1" applyBorder="1" applyAlignment="1">
      <alignment vertical="center" wrapText="1"/>
    </xf>
    <xf numFmtId="0" fontId="14" fillId="4" borderId="17" xfId="0" applyFont="1" applyFill="1" applyBorder="1" applyAlignment="1">
      <alignment vertical="center" wrapText="1"/>
    </xf>
    <xf numFmtId="165" fontId="12" fillId="4" borderId="11" xfId="61" applyNumberFormat="1" applyFont="1" applyFill="1" applyBorder="1" applyAlignment="1">
      <alignment horizontal="center" vertical="center"/>
    </xf>
    <xf numFmtId="165" fontId="12" fillId="4" borderId="0" xfId="61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165" fontId="12" fillId="5" borderId="11" xfId="61" applyNumberFormat="1" applyFont="1" applyFill="1" applyBorder="1" applyAlignment="1">
      <alignment horizontal="center" vertical="center"/>
    </xf>
    <xf numFmtId="166" fontId="12" fillId="0" borderId="16" xfId="0" applyNumberFormat="1" applyFont="1" applyBorder="1" applyAlignment="1">
      <alignment vertical="center"/>
    </xf>
    <xf numFmtId="166" fontId="12" fillId="0" borderId="18" xfId="0" applyNumberFormat="1" applyFont="1" applyBorder="1" applyAlignment="1">
      <alignment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3" xfId="0" applyFont="1" applyBorder="1"/>
    <xf numFmtId="0" fontId="19" fillId="0" borderId="5" xfId="0" applyFont="1" applyBorder="1"/>
    <xf numFmtId="0" fontId="19" fillId="0" borderId="5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8" xfId="0" applyFont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16" fillId="0" borderId="5" xfId="0" applyFont="1" applyBorder="1"/>
    <xf numFmtId="164" fontId="16" fillId="0" borderId="5" xfId="0" applyNumberFormat="1" applyFont="1" applyBorder="1"/>
    <xf numFmtId="0" fontId="1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6" fillId="0" borderId="5" xfId="0" applyFont="1" applyBorder="1" applyAlignment="1">
      <alignment wrapText="1"/>
    </xf>
    <xf numFmtId="0" fontId="3" fillId="4" borderId="13" xfId="0" applyFont="1" applyFill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horizontal="center" vertical="center" wrapText="1"/>
    </xf>
    <xf numFmtId="166" fontId="3" fillId="4" borderId="19" xfId="0" applyNumberFormat="1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164" fontId="3" fillId="4" borderId="32" xfId="0" applyNumberFormat="1" applyFont="1" applyFill="1" applyBorder="1" applyAlignment="1">
      <alignment horizontal="right" vertical="center"/>
    </xf>
    <xf numFmtId="164" fontId="3" fillId="4" borderId="30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10" fillId="0" borderId="0" xfId="0" applyFont="1" applyAlignment="1" applyProtection="1">
      <alignment horizontal="right" vertical="center" wrapText="1"/>
      <protection locked="0"/>
    </xf>
    <xf numFmtId="0" fontId="3" fillId="4" borderId="11" xfId="0" applyFont="1" applyFill="1" applyBorder="1" applyAlignment="1">
      <alignment horizontal="left" vertical="center"/>
    </xf>
  </cellXfs>
  <cellStyles count="62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Normal" xfId="0" builtinId="0"/>
    <cellStyle name="Porcentaje" xfId="6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Ubicación de Ofertas en Limites de Razonabilidad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'GIT-FR0034 Estimación de costos'!$L$53</c:f>
              <c:strCache>
                <c:ptCount val="1"/>
                <c:pt idx="0">
                  <c:v>Banda mínima Global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'GIT-FR0034 Estimación de costos'!$K$54:$K$55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'GIT-FR0034 Estimación de costos'!$L$54:$L$55</c:f>
              <c:numCache>
                <c:formatCode>"₡"#\ ##0.00</c:formatCode>
                <c:ptCount val="2"/>
                <c:pt idx="0">
                  <c:v>18.5505</c:v>
                </c:pt>
                <c:pt idx="1">
                  <c:v>18.5505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79-4AFB-8891-FFC91608A4DA}"/>
            </c:ext>
          </c:extLst>
        </c:ser>
        <c:ser>
          <c:idx val="0"/>
          <c:order val="1"/>
          <c:tx>
            <c:strRef>
              <c:f>'GIT-FR0034 Estimación de costos'!$L$49</c:f>
              <c:strCache>
                <c:ptCount val="1"/>
                <c:pt idx="0">
                  <c:v>Banda Máxima Global</c:v>
                </c:pt>
              </c:strCache>
            </c:strRef>
          </c:tx>
          <c:spPr>
            <a:ln w="28575"/>
          </c:spPr>
          <c:marker>
            <c:symbol val="none"/>
          </c:marker>
          <c:xVal>
            <c:numRef>
              <c:f>'GIT-FR0034 Estimación de costos'!$K$50:$K$51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'GIT-FR0034 Estimación de costos'!$L$50:$L$51</c:f>
              <c:numCache>
                <c:formatCode>"₡"#\ ##0.00</c:formatCode>
                <c:ptCount val="2"/>
                <c:pt idx="0">
                  <c:v>23.639500000000002</c:v>
                </c:pt>
                <c:pt idx="1">
                  <c:v>23.639500000000002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20-4E12-9A1A-CDD87879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93408"/>
        <c:axId val="115011584"/>
      </c:scatterChart>
      <c:catAx>
        <c:axId val="114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5011584"/>
        <c:crosses val="autoZero"/>
        <c:auto val="1"/>
        <c:lblAlgn val="ctr"/>
        <c:lblOffset val="100"/>
        <c:noMultiLvlLbl val="0"/>
      </c:catAx>
      <c:valAx>
        <c:axId val="11501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₡&quot;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49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48</xdr:row>
      <xdr:rowOff>27101</xdr:rowOff>
    </xdr:from>
    <xdr:to>
      <xdr:col>10</xdr:col>
      <xdr:colOff>211987</xdr:colOff>
      <xdr:row>71</xdr:row>
      <xdr:rowOff>34864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2ECE81D4-3B7D-4CA5-A509-9BDD2210D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52917</xdr:colOff>
      <xdr:row>0</xdr:row>
      <xdr:rowOff>148167</xdr:rowOff>
    </xdr:from>
    <xdr:to>
      <xdr:col>0</xdr:col>
      <xdr:colOff>662517</xdr:colOff>
      <xdr:row>3</xdr:row>
      <xdr:rowOff>97972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222A07A-2979-47D4-A765-ADD9D6C5B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7" y="148167"/>
          <a:ext cx="609600" cy="604308"/>
        </a:xfrm>
        <a:prstGeom prst="rect">
          <a:avLst/>
        </a:prstGeom>
      </xdr:spPr>
    </xdr:pic>
    <xdr:clientData/>
  </xdr:twoCellAnchor>
  <xdr:twoCellAnchor>
    <xdr:from>
      <xdr:col>2</xdr:col>
      <xdr:colOff>158750</xdr:colOff>
      <xdr:row>23</xdr:row>
      <xdr:rowOff>79375</xdr:rowOff>
    </xdr:from>
    <xdr:to>
      <xdr:col>4</xdr:col>
      <xdr:colOff>1905000</xdr:colOff>
      <xdr:row>23</xdr:row>
      <xdr:rowOff>555625</xdr:rowOff>
    </xdr:to>
    <xdr:sp macro="" textlink="">
      <xdr:nvSpPr>
        <xdr:cNvPr id="2" name="Corchetes 1">
          <a:extLst>
            <a:ext uri="{FF2B5EF4-FFF2-40B4-BE49-F238E27FC236}">
              <a16:creationId xmlns:a16="http://schemas.microsoft.com/office/drawing/2014/main" id="{30FCC798-8852-A032-5878-5232C272EDD5}"/>
            </a:ext>
          </a:extLst>
        </xdr:cNvPr>
        <xdr:cNvSpPr/>
      </xdr:nvSpPr>
      <xdr:spPr>
        <a:xfrm>
          <a:off x="3302000" y="5270500"/>
          <a:ext cx="3730625" cy="476250"/>
        </a:xfrm>
        <a:prstGeom prst="bracketPair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CR" sz="1100"/>
        </a:p>
      </xdr:txBody>
    </xdr:sp>
    <xdr:clientData/>
  </xdr:twoCellAnchor>
  <xdr:twoCellAnchor>
    <xdr:from>
      <xdr:col>2</xdr:col>
      <xdr:colOff>136525</xdr:colOff>
      <xdr:row>24</xdr:row>
      <xdr:rowOff>88900</xdr:rowOff>
    </xdr:from>
    <xdr:to>
      <xdr:col>4</xdr:col>
      <xdr:colOff>1882775</xdr:colOff>
      <xdr:row>24</xdr:row>
      <xdr:rowOff>565150</xdr:rowOff>
    </xdr:to>
    <xdr:sp macro="" textlink="">
      <xdr:nvSpPr>
        <xdr:cNvPr id="5" name="Corchetes 4">
          <a:extLst>
            <a:ext uri="{FF2B5EF4-FFF2-40B4-BE49-F238E27FC236}">
              <a16:creationId xmlns:a16="http://schemas.microsoft.com/office/drawing/2014/main" id="{D932253E-0204-4078-98A8-CC29139F5820}"/>
            </a:ext>
          </a:extLst>
        </xdr:cNvPr>
        <xdr:cNvSpPr/>
      </xdr:nvSpPr>
      <xdr:spPr>
        <a:xfrm>
          <a:off x="3279775" y="5962650"/>
          <a:ext cx="3730625" cy="476250"/>
        </a:xfrm>
        <a:prstGeom prst="bracketPair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C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71CC7-7692-4AB9-9A33-35B3E8F4F15E}">
  <sheetPr>
    <pageSetUpPr fitToPage="1"/>
  </sheetPr>
  <dimension ref="A1:MO78"/>
  <sheetViews>
    <sheetView showGridLines="0" tabSelected="1" topLeftCell="A10" zoomScale="60" zoomScaleNormal="60" zoomScalePageLayoutView="90" workbookViewId="0">
      <selection activeCell="J24" sqref="J24"/>
    </sheetView>
  </sheetViews>
  <sheetFormatPr baseColWidth="10" defaultColWidth="11.25" defaultRowHeight="15" x14ac:dyDescent="0.2"/>
  <cols>
    <col min="1" max="1" width="10.5" style="1" customWidth="1"/>
    <col min="2" max="2" width="35.5" style="18" customWidth="1"/>
    <col min="3" max="3" width="19.25" style="1" bestFit="1" customWidth="1"/>
    <col min="4" max="4" width="6.875" style="1" customWidth="1"/>
    <col min="5" max="5" width="26.375" style="1" customWidth="1"/>
    <col min="6" max="6" width="5.125" style="1" customWidth="1"/>
    <col min="7" max="7" width="30.375" style="1" customWidth="1"/>
    <col min="8" max="8" width="5.75" style="1" customWidth="1"/>
    <col min="9" max="9" width="30.5" style="1" customWidth="1"/>
    <col min="10" max="10" width="24.5" style="1" bestFit="1" customWidth="1"/>
    <col min="11" max="11" width="8.5" style="1" bestFit="1" customWidth="1"/>
    <col min="12" max="12" width="13.25" style="57" customWidth="1"/>
    <col min="13" max="13" width="2.25" style="57" bestFit="1" customWidth="1"/>
    <col min="14" max="14" width="8" style="57" bestFit="1" customWidth="1"/>
    <col min="15" max="15" width="2.25" style="57" bestFit="1" customWidth="1"/>
    <col min="16" max="16" width="9" style="57" bestFit="1" customWidth="1"/>
    <col min="17" max="17" width="19.375" style="57" bestFit="1" customWidth="1"/>
    <col min="18" max="19" width="11.25" style="57"/>
    <col min="20" max="351" width="11.25" style="1"/>
    <col min="352" max="352" width="11.25" style="1" bestFit="1" customWidth="1"/>
    <col min="353" max="353" width="19.25" style="1" bestFit="1" customWidth="1"/>
    <col min="354" max="16384" width="11.25" style="1"/>
  </cols>
  <sheetData>
    <row r="1" spans="1:353" x14ac:dyDescent="0.2">
      <c r="K1" s="2"/>
      <c r="MN1" s="3"/>
      <c r="MO1" s="3" t="s">
        <v>1</v>
      </c>
    </row>
    <row r="2" spans="1:353" ht="15.75" x14ac:dyDescent="0.25">
      <c r="B2" s="4" t="s">
        <v>2</v>
      </c>
      <c r="K2" s="2"/>
      <c r="MN2" s="3"/>
      <c r="MO2" s="3"/>
    </row>
    <row r="3" spans="1:353" ht="21" x14ac:dyDescent="0.25">
      <c r="B3" s="35" t="s">
        <v>18</v>
      </c>
      <c r="I3" s="55" t="s">
        <v>51</v>
      </c>
      <c r="J3" s="54"/>
      <c r="K3" s="54"/>
      <c r="L3" s="54"/>
      <c r="MN3" s="3"/>
      <c r="MO3" s="3"/>
    </row>
    <row r="4" spans="1:353" x14ac:dyDescent="0.2">
      <c r="B4" s="36" t="s">
        <v>3</v>
      </c>
      <c r="K4" s="2"/>
      <c r="MN4" s="3"/>
      <c r="MO4" s="3"/>
    </row>
    <row r="5" spans="1:353" x14ac:dyDescent="0.2">
      <c r="K5" s="2"/>
      <c r="MN5" s="3"/>
      <c r="MO5" s="3"/>
    </row>
    <row r="6" spans="1:353" ht="15.75" x14ac:dyDescent="0.25">
      <c r="A6" s="4" t="s">
        <v>0</v>
      </c>
      <c r="C6" s="5"/>
      <c r="D6" s="5"/>
      <c r="E6" s="5"/>
      <c r="F6" s="5"/>
      <c r="G6" s="5"/>
      <c r="K6" s="2"/>
      <c r="MN6" s="3"/>
      <c r="MO6" s="3"/>
    </row>
    <row r="7" spans="1:353" ht="15.75" x14ac:dyDescent="0.25">
      <c r="A7" s="4" t="s">
        <v>4</v>
      </c>
      <c r="C7" s="6"/>
      <c r="D7" s="6"/>
      <c r="E7" s="6"/>
      <c r="F7" s="6"/>
      <c r="G7" s="6"/>
      <c r="K7" s="2"/>
      <c r="MN7" s="3"/>
      <c r="MO7" s="3"/>
    </row>
    <row r="8" spans="1:353" x14ac:dyDescent="0.2">
      <c r="K8" s="2"/>
      <c r="MN8" s="3"/>
      <c r="MO8" s="3"/>
    </row>
    <row r="9" spans="1:353" ht="15.75" thickBot="1" x14ac:dyDescent="0.25"/>
    <row r="10" spans="1:353" x14ac:dyDescent="0.2">
      <c r="A10" s="15"/>
      <c r="B10" s="19"/>
      <c r="C10" s="11"/>
      <c r="D10" s="11"/>
      <c r="E10" s="11"/>
      <c r="F10" s="11"/>
      <c r="G10" s="11"/>
      <c r="H10" s="11"/>
      <c r="I10" s="11"/>
      <c r="J10" s="11"/>
      <c r="K10" s="11"/>
      <c r="L10" s="58"/>
    </row>
    <row r="11" spans="1:353" ht="23.25" x14ac:dyDescent="0.35">
      <c r="A11" s="12"/>
      <c r="B11" s="79" t="s">
        <v>5</v>
      </c>
      <c r="C11" s="79"/>
      <c r="D11" s="79"/>
      <c r="E11" s="79"/>
      <c r="F11" s="79"/>
      <c r="G11" s="79"/>
      <c r="H11" s="79"/>
      <c r="I11" s="79"/>
      <c r="J11" s="79"/>
      <c r="K11" s="79"/>
      <c r="L11" s="59"/>
    </row>
    <row r="12" spans="1:353" x14ac:dyDescent="0.2">
      <c r="A12" s="12"/>
      <c r="L12" s="59"/>
    </row>
    <row r="13" spans="1:353" ht="15.75" thickBot="1" x14ac:dyDescent="0.25">
      <c r="A13" s="12"/>
      <c r="L13" s="59"/>
    </row>
    <row r="14" spans="1:353" ht="16.5" customHeight="1" x14ac:dyDescent="0.2">
      <c r="A14" s="12"/>
      <c r="B14" s="80" t="s">
        <v>14</v>
      </c>
      <c r="C14" s="81"/>
      <c r="D14" s="81"/>
      <c r="E14" s="81"/>
      <c r="F14" s="81"/>
      <c r="G14" s="81"/>
      <c r="H14" s="81"/>
      <c r="I14" s="81"/>
      <c r="J14" s="82"/>
      <c r="K14" s="10"/>
      <c r="L14" s="59"/>
    </row>
    <row r="15" spans="1:353" ht="15.75" x14ac:dyDescent="0.2">
      <c r="A15" s="12"/>
      <c r="B15" s="83" t="s">
        <v>9</v>
      </c>
      <c r="C15" s="84"/>
      <c r="D15" s="84"/>
      <c r="E15" s="84"/>
      <c r="F15" s="84"/>
      <c r="G15" s="84"/>
      <c r="H15" s="84"/>
      <c r="I15" s="84"/>
      <c r="J15" s="23" t="s">
        <v>10</v>
      </c>
      <c r="L15" s="59"/>
    </row>
    <row r="16" spans="1:353" ht="42" customHeight="1" x14ac:dyDescent="0.2">
      <c r="A16" s="12"/>
      <c r="B16" s="24" t="s">
        <v>21</v>
      </c>
      <c r="C16" s="96" t="s">
        <v>11</v>
      </c>
      <c r="D16" s="96"/>
      <c r="E16" s="96"/>
      <c r="F16" s="96"/>
      <c r="G16" s="96"/>
      <c r="H16" s="96"/>
      <c r="I16" s="96"/>
      <c r="J16" s="37">
        <v>14</v>
      </c>
      <c r="L16" s="59"/>
    </row>
    <row r="17" spans="1:13" ht="51.75" customHeight="1" x14ac:dyDescent="0.2">
      <c r="A17" s="12"/>
      <c r="B17" s="32" t="s">
        <v>19</v>
      </c>
      <c r="C17" s="91" t="s">
        <v>21</v>
      </c>
      <c r="D17" s="92"/>
      <c r="E17" s="92"/>
      <c r="F17" s="92"/>
      <c r="G17" s="93"/>
      <c r="H17" s="34" t="s">
        <v>40</v>
      </c>
      <c r="I17" s="27">
        <v>0.9</v>
      </c>
      <c r="J17" s="25">
        <f>+J16*0.9</f>
        <v>12.6</v>
      </c>
      <c r="L17" s="59"/>
    </row>
    <row r="18" spans="1:13" ht="57" customHeight="1" thickBot="1" x14ac:dyDescent="0.25">
      <c r="A18" s="12"/>
      <c r="B18" s="38" t="s">
        <v>20</v>
      </c>
      <c r="C18" s="89" t="s">
        <v>21</v>
      </c>
      <c r="D18" s="90"/>
      <c r="E18" s="90"/>
      <c r="F18" s="90"/>
      <c r="G18" s="94"/>
      <c r="H18" s="29" t="s">
        <v>40</v>
      </c>
      <c r="I18" s="39">
        <v>1.1000000000000001</v>
      </c>
      <c r="J18" s="26">
        <f>+J16*1.1</f>
        <v>15.400000000000002</v>
      </c>
      <c r="L18" s="59"/>
    </row>
    <row r="19" spans="1:13" ht="15.75" customHeight="1" thickBot="1" x14ac:dyDescent="0.25">
      <c r="A19" s="12"/>
      <c r="B19" s="21"/>
      <c r="C19" s="9"/>
      <c r="D19" s="9"/>
      <c r="E19" s="9"/>
      <c r="F19" s="9"/>
      <c r="G19" s="9"/>
      <c r="H19" s="9"/>
      <c r="I19" s="9"/>
      <c r="J19" s="9"/>
      <c r="L19" s="59"/>
    </row>
    <row r="20" spans="1:13" ht="15.75" customHeight="1" x14ac:dyDescent="0.2">
      <c r="A20" s="12"/>
      <c r="B20" s="80" t="s">
        <v>13</v>
      </c>
      <c r="C20" s="81"/>
      <c r="D20" s="81"/>
      <c r="E20" s="81"/>
      <c r="F20" s="81"/>
      <c r="G20" s="81"/>
      <c r="H20" s="81"/>
      <c r="I20" s="81"/>
      <c r="J20" s="82"/>
      <c r="L20" s="59"/>
    </row>
    <row r="21" spans="1:13" ht="15.75" customHeight="1" x14ac:dyDescent="0.2">
      <c r="A21" s="12"/>
      <c r="B21" s="83" t="s">
        <v>9</v>
      </c>
      <c r="C21" s="84"/>
      <c r="D21" s="84"/>
      <c r="E21" s="84"/>
      <c r="F21" s="84"/>
      <c r="G21" s="84"/>
      <c r="H21" s="84"/>
      <c r="I21" s="84"/>
      <c r="J21" s="23" t="s">
        <v>10</v>
      </c>
      <c r="L21" s="59"/>
    </row>
    <row r="22" spans="1:13" ht="15.75" customHeight="1" x14ac:dyDescent="0.2">
      <c r="A22" s="12"/>
      <c r="B22" s="24" t="s">
        <v>12</v>
      </c>
      <c r="C22" s="48">
        <v>6.5000000000000002E-2</v>
      </c>
      <c r="D22" s="44"/>
      <c r="E22" s="96" t="s">
        <v>24</v>
      </c>
      <c r="F22" s="96"/>
      <c r="G22" s="96"/>
      <c r="H22" s="96"/>
      <c r="I22" s="96"/>
      <c r="J22" s="37">
        <v>0</v>
      </c>
      <c r="K22" s="8"/>
      <c r="L22" s="60"/>
      <c r="M22" s="61"/>
    </row>
    <row r="23" spans="1:13" ht="30" customHeight="1" x14ac:dyDescent="0.2">
      <c r="A23" s="12"/>
      <c r="B23" s="46" t="s">
        <v>45</v>
      </c>
      <c r="C23" s="48">
        <v>2.5000000000000001E-3</v>
      </c>
      <c r="D23" s="45"/>
      <c r="E23" s="52"/>
      <c r="F23" s="52"/>
      <c r="G23" s="52"/>
      <c r="H23" s="52"/>
      <c r="I23" s="52"/>
      <c r="J23" s="47"/>
      <c r="K23" s="8"/>
      <c r="L23" s="60"/>
      <c r="M23" s="61"/>
    </row>
    <row r="24" spans="1:13" ht="53.25" customHeight="1" x14ac:dyDescent="0.2">
      <c r="A24" s="12"/>
      <c r="B24" s="42" t="s">
        <v>22</v>
      </c>
      <c r="C24" s="51" t="s">
        <v>42</v>
      </c>
      <c r="D24" s="31" t="s">
        <v>32</v>
      </c>
      <c r="E24" s="51" t="s">
        <v>50</v>
      </c>
      <c r="F24" s="31" t="s">
        <v>40</v>
      </c>
      <c r="G24" s="22" t="s">
        <v>43</v>
      </c>
      <c r="H24" s="31" t="s">
        <v>32</v>
      </c>
      <c r="I24" s="22" t="s">
        <v>24</v>
      </c>
      <c r="J24" s="25">
        <f>(C22+C23)*J17+J22</f>
        <v>0.85050000000000003</v>
      </c>
      <c r="L24" s="59"/>
    </row>
    <row r="25" spans="1:13" ht="54" customHeight="1" thickBot="1" x14ac:dyDescent="0.25">
      <c r="A25" s="12"/>
      <c r="B25" s="43" t="s">
        <v>23</v>
      </c>
      <c r="C25" s="53" t="s">
        <v>42</v>
      </c>
      <c r="D25" s="30" t="s">
        <v>32</v>
      </c>
      <c r="E25" s="53" t="s">
        <v>50</v>
      </c>
      <c r="F25" s="30" t="s">
        <v>40</v>
      </c>
      <c r="G25" s="28" t="s">
        <v>41</v>
      </c>
      <c r="H25" s="30" t="s">
        <v>32</v>
      </c>
      <c r="I25" s="28" t="s">
        <v>24</v>
      </c>
      <c r="J25" s="26">
        <f>(C22+C23)*J18+J22</f>
        <v>1.0395000000000003</v>
      </c>
      <c r="L25" s="59"/>
    </row>
    <row r="26" spans="1:13" ht="15.75" thickBot="1" x14ac:dyDescent="0.25">
      <c r="A26" s="12"/>
      <c r="B26" s="21"/>
      <c r="C26" s="9"/>
      <c r="D26" s="9"/>
      <c r="E26" s="9"/>
      <c r="F26" s="9"/>
      <c r="G26" s="9"/>
      <c r="H26" s="9"/>
      <c r="I26" s="9"/>
      <c r="J26" s="9"/>
      <c r="L26" s="59"/>
    </row>
    <row r="27" spans="1:13" ht="15.75" x14ac:dyDescent="0.2">
      <c r="A27" s="12"/>
      <c r="B27" s="80" t="s">
        <v>16</v>
      </c>
      <c r="C27" s="81"/>
      <c r="D27" s="81"/>
      <c r="E27" s="81"/>
      <c r="F27" s="81"/>
      <c r="G27" s="81"/>
      <c r="H27" s="81"/>
      <c r="I27" s="81"/>
      <c r="J27" s="82"/>
      <c r="L27" s="59"/>
    </row>
    <row r="28" spans="1:13" ht="15.75" x14ac:dyDescent="0.2">
      <c r="A28" s="12"/>
      <c r="B28" s="83" t="s">
        <v>9</v>
      </c>
      <c r="C28" s="84"/>
      <c r="D28" s="84"/>
      <c r="E28" s="84"/>
      <c r="F28" s="84"/>
      <c r="G28" s="84"/>
      <c r="H28" s="84"/>
      <c r="I28" s="84"/>
      <c r="J28" s="23" t="s">
        <v>10</v>
      </c>
      <c r="L28" s="59"/>
    </row>
    <row r="29" spans="1:13" ht="66" customHeight="1" x14ac:dyDescent="0.2">
      <c r="A29" s="12"/>
      <c r="B29" s="32" t="s">
        <v>25</v>
      </c>
      <c r="C29" s="91" t="s">
        <v>46</v>
      </c>
      <c r="D29" s="92"/>
      <c r="E29" s="92"/>
      <c r="F29" s="92"/>
      <c r="G29" s="92"/>
      <c r="H29" s="92"/>
      <c r="I29" s="93"/>
      <c r="J29" s="49">
        <v>0.1</v>
      </c>
      <c r="L29" s="59"/>
    </row>
    <row r="30" spans="1:13" ht="72.75" customHeight="1" thickBot="1" x14ac:dyDescent="0.25">
      <c r="A30" s="12"/>
      <c r="B30" s="33" t="s">
        <v>26</v>
      </c>
      <c r="C30" s="89" t="s">
        <v>47</v>
      </c>
      <c r="D30" s="90"/>
      <c r="E30" s="90"/>
      <c r="F30" s="90"/>
      <c r="G30" s="90"/>
      <c r="H30" s="90"/>
      <c r="I30" s="94"/>
      <c r="J30" s="50">
        <v>0.2</v>
      </c>
      <c r="L30" s="59"/>
    </row>
    <row r="31" spans="1:13" ht="15.75" thickBot="1" x14ac:dyDescent="0.25">
      <c r="A31" s="12"/>
      <c r="L31" s="59"/>
    </row>
    <row r="32" spans="1:13" ht="15.75" x14ac:dyDescent="0.2">
      <c r="A32" s="12"/>
      <c r="B32" s="80" t="s">
        <v>15</v>
      </c>
      <c r="C32" s="81"/>
      <c r="D32" s="81"/>
      <c r="E32" s="81"/>
      <c r="F32" s="81"/>
      <c r="G32" s="81"/>
      <c r="H32" s="81"/>
      <c r="I32" s="81"/>
      <c r="J32" s="82"/>
      <c r="L32" s="59"/>
    </row>
    <row r="33" spans="1:12" ht="15.75" x14ac:dyDescent="0.2">
      <c r="A33" s="12"/>
      <c r="B33" s="87" t="s">
        <v>9</v>
      </c>
      <c r="C33" s="88"/>
      <c r="D33" s="88"/>
      <c r="E33" s="88"/>
      <c r="F33" s="88"/>
      <c r="G33" s="88"/>
      <c r="H33" s="88"/>
      <c r="I33" s="88"/>
      <c r="J33" s="23" t="s">
        <v>10</v>
      </c>
      <c r="L33" s="59"/>
    </row>
    <row r="34" spans="1:12" ht="44.25" customHeight="1" x14ac:dyDescent="0.2">
      <c r="A34" s="12"/>
      <c r="B34" s="32" t="s">
        <v>28</v>
      </c>
      <c r="C34" s="91" t="s">
        <v>48</v>
      </c>
      <c r="D34" s="92"/>
      <c r="E34" s="92"/>
      <c r="F34" s="92"/>
      <c r="G34" s="92"/>
      <c r="H34" s="92"/>
      <c r="I34" s="92"/>
      <c r="J34" s="37">
        <v>5</v>
      </c>
      <c r="L34" s="59"/>
    </row>
    <row r="35" spans="1:12" ht="38.25" customHeight="1" thickBot="1" x14ac:dyDescent="0.25">
      <c r="A35" s="12"/>
      <c r="B35" s="33" t="s">
        <v>27</v>
      </c>
      <c r="C35" s="89" t="s">
        <v>49</v>
      </c>
      <c r="D35" s="90"/>
      <c r="E35" s="90"/>
      <c r="F35" s="90"/>
      <c r="G35" s="90"/>
      <c r="H35" s="90"/>
      <c r="I35" s="90"/>
      <c r="J35" s="40">
        <v>7</v>
      </c>
      <c r="L35" s="59"/>
    </row>
    <row r="36" spans="1:12" ht="15.75" thickBot="1" x14ac:dyDescent="0.25">
      <c r="A36" s="12"/>
      <c r="B36" s="1"/>
      <c r="L36" s="59"/>
    </row>
    <row r="37" spans="1:12" ht="15.75" x14ac:dyDescent="0.2">
      <c r="A37" s="12"/>
      <c r="B37" s="80" t="s">
        <v>44</v>
      </c>
      <c r="C37" s="81"/>
      <c r="D37" s="81"/>
      <c r="E37" s="81"/>
      <c r="F37" s="81"/>
      <c r="G37" s="81"/>
      <c r="H37" s="81"/>
      <c r="I37" s="81"/>
      <c r="J37" s="82"/>
      <c r="L37" s="59"/>
    </row>
    <row r="38" spans="1:12" ht="16.5" thickBot="1" x14ac:dyDescent="0.25">
      <c r="A38" s="12"/>
      <c r="B38" s="85" t="s">
        <v>9</v>
      </c>
      <c r="C38" s="86"/>
      <c r="D38" s="86"/>
      <c r="E38" s="86"/>
      <c r="F38" s="86"/>
      <c r="G38" s="86"/>
      <c r="H38" s="86"/>
      <c r="I38" s="86"/>
      <c r="J38" s="74" t="s">
        <v>10</v>
      </c>
      <c r="L38" s="59"/>
    </row>
    <row r="39" spans="1:12" ht="54" customHeight="1" x14ac:dyDescent="0.2">
      <c r="A39" s="12"/>
      <c r="B39" s="75" t="s">
        <v>29</v>
      </c>
      <c r="C39" s="71" t="s">
        <v>31</v>
      </c>
      <c r="D39" s="56" t="s">
        <v>32</v>
      </c>
      <c r="E39" s="71" t="s">
        <v>33</v>
      </c>
      <c r="F39" s="56" t="s">
        <v>32</v>
      </c>
      <c r="G39" s="71" t="s">
        <v>34</v>
      </c>
      <c r="H39" s="56" t="s">
        <v>32</v>
      </c>
      <c r="I39" s="71" t="s">
        <v>35</v>
      </c>
      <c r="J39" s="77">
        <f>SUM(C40:I40)</f>
        <v>18.5505</v>
      </c>
      <c r="L39" s="59"/>
    </row>
    <row r="40" spans="1:12" ht="16.5" thickBot="1" x14ac:dyDescent="0.25">
      <c r="A40" s="12"/>
      <c r="B40" s="76"/>
      <c r="C40" s="72">
        <f>+J24</f>
        <v>0.85050000000000003</v>
      </c>
      <c r="D40" s="30"/>
      <c r="E40" s="72">
        <f>+J17</f>
        <v>12.6</v>
      </c>
      <c r="F40" s="30"/>
      <c r="G40" s="73">
        <f>+J29</f>
        <v>0.1</v>
      </c>
      <c r="H40" s="30"/>
      <c r="I40" s="72">
        <f>+J34</f>
        <v>5</v>
      </c>
      <c r="J40" s="78"/>
      <c r="L40" s="59"/>
    </row>
    <row r="41" spans="1:12" ht="57.75" customHeight="1" x14ac:dyDescent="0.2">
      <c r="A41" s="12"/>
      <c r="B41" s="75" t="s">
        <v>30</v>
      </c>
      <c r="C41" s="71" t="s">
        <v>36</v>
      </c>
      <c r="D41" s="56" t="s">
        <v>32</v>
      </c>
      <c r="E41" s="71" t="s">
        <v>37</v>
      </c>
      <c r="F41" s="56" t="s">
        <v>32</v>
      </c>
      <c r="G41" s="71" t="s">
        <v>38</v>
      </c>
      <c r="H41" s="56" t="s">
        <v>32</v>
      </c>
      <c r="I41" s="71" t="s">
        <v>39</v>
      </c>
      <c r="J41" s="77">
        <f>SUM(C42:I42)</f>
        <v>23.639500000000002</v>
      </c>
      <c r="L41" s="59"/>
    </row>
    <row r="42" spans="1:12" ht="16.5" thickBot="1" x14ac:dyDescent="0.25">
      <c r="A42" s="12"/>
      <c r="B42" s="76"/>
      <c r="C42" s="72">
        <f>+J25</f>
        <v>1.0395000000000003</v>
      </c>
      <c r="D42" s="30"/>
      <c r="E42" s="72">
        <f>+J18</f>
        <v>15.400000000000002</v>
      </c>
      <c r="F42" s="30"/>
      <c r="G42" s="73">
        <f>+J30</f>
        <v>0.2</v>
      </c>
      <c r="H42" s="30"/>
      <c r="I42" s="72">
        <f>+J35</f>
        <v>7</v>
      </c>
      <c r="J42" s="78"/>
      <c r="L42" s="59"/>
    </row>
    <row r="43" spans="1:12" ht="15.75" thickBot="1" x14ac:dyDescent="0.25">
      <c r="A43" s="13"/>
      <c r="B43" s="20"/>
      <c r="C43" s="14"/>
      <c r="D43" s="14"/>
      <c r="E43" s="14"/>
      <c r="F43" s="14"/>
      <c r="G43" s="14"/>
      <c r="H43" s="14"/>
      <c r="I43" s="14"/>
      <c r="J43" s="14"/>
      <c r="K43" s="14"/>
      <c r="L43" s="62"/>
    </row>
    <row r="44" spans="1:12" ht="15.75" thickBot="1" x14ac:dyDescent="0.25"/>
    <row r="45" spans="1:12" x14ac:dyDescent="0.2">
      <c r="A45" s="15"/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58"/>
    </row>
    <row r="46" spans="1:12" ht="23.25" x14ac:dyDescent="0.35">
      <c r="A46" s="12"/>
      <c r="B46" s="79" t="s">
        <v>44</v>
      </c>
      <c r="C46" s="79"/>
      <c r="D46" s="79"/>
      <c r="E46" s="79"/>
      <c r="F46" s="79"/>
      <c r="G46" s="79"/>
      <c r="H46" s="79"/>
      <c r="I46" s="79"/>
      <c r="J46" s="79"/>
      <c r="K46" s="79"/>
      <c r="L46" s="59"/>
    </row>
    <row r="47" spans="1:12" x14ac:dyDescent="0.2">
      <c r="A47" s="12"/>
      <c r="L47" s="59"/>
    </row>
    <row r="48" spans="1:12" ht="15.75" x14ac:dyDescent="0.25">
      <c r="A48" s="12"/>
      <c r="B48" s="63"/>
      <c r="C48" s="64"/>
      <c r="D48" s="64"/>
      <c r="E48" s="64"/>
      <c r="F48" s="64"/>
      <c r="G48" s="65"/>
      <c r="H48" s="65"/>
      <c r="I48" s="65"/>
      <c r="J48" s="65"/>
      <c r="L48" s="59"/>
    </row>
    <row r="49" spans="1:16" ht="45" x14ac:dyDescent="0.2">
      <c r="A49" s="12"/>
      <c r="K49" s="41"/>
      <c r="L49" s="70" t="str">
        <f>+B41</f>
        <v>Banda Máxima Global</v>
      </c>
      <c r="M49" s="41"/>
      <c r="N49" s="41"/>
      <c r="O49" s="41"/>
      <c r="P49" s="41"/>
    </row>
    <row r="50" spans="1:16" x14ac:dyDescent="0.2">
      <c r="A50" s="12"/>
      <c r="K50" s="41">
        <v>0</v>
      </c>
      <c r="L50" s="67">
        <f>+J41</f>
        <v>23.639500000000002</v>
      </c>
      <c r="M50" s="41"/>
      <c r="N50" s="41"/>
      <c r="O50" s="41"/>
      <c r="P50" s="41"/>
    </row>
    <row r="51" spans="1:16" x14ac:dyDescent="0.2">
      <c r="A51" s="12"/>
      <c r="K51" s="41">
        <v>1</v>
      </c>
      <c r="L51" s="67">
        <f>+J41</f>
        <v>23.639500000000002</v>
      </c>
      <c r="M51" s="41"/>
      <c r="N51" s="41"/>
      <c r="O51" s="41"/>
      <c r="P51" s="41"/>
    </row>
    <row r="52" spans="1:16" x14ac:dyDescent="0.2">
      <c r="A52" s="12"/>
      <c r="K52" s="41"/>
      <c r="L52" s="66"/>
      <c r="M52" s="41"/>
      <c r="N52" s="41"/>
      <c r="O52" s="41"/>
      <c r="P52" s="41"/>
    </row>
    <row r="53" spans="1:16" ht="45" x14ac:dyDescent="0.2">
      <c r="A53" s="12"/>
      <c r="K53" s="41"/>
      <c r="L53" s="70" t="str">
        <f>+B39</f>
        <v>Banda mínima Global</v>
      </c>
      <c r="M53" s="41"/>
      <c r="N53" s="41"/>
      <c r="O53" s="41"/>
      <c r="P53" s="41"/>
    </row>
    <row r="54" spans="1:16" x14ac:dyDescent="0.2">
      <c r="A54" s="12"/>
      <c r="K54" s="41">
        <v>0</v>
      </c>
      <c r="L54" s="67">
        <f>+J39</f>
        <v>18.5505</v>
      </c>
      <c r="M54" s="41"/>
      <c r="N54" s="41"/>
      <c r="O54" s="41"/>
      <c r="P54" s="41"/>
    </row>
    <row r="55" spans="1:16" x14ac:dyDescent="0.2">
      <c r="A55" s="12"/>
      <c r="K55" s="41">
        <v>1</v>
      </c>
      <c r="L55" s="67">
        <f>+J39</f>
        <v>18.5505</v>
      </c>
      <c r="M55" s="41"/>
      <c r="N55" s="41"/>
      <c r="O55" s="41"/>
      <c r="P55" s="41"/>
    </row>
    <row r="56" spans="1:16" x14ac:dyDescent="0.2">
      <c r="A56" s="12"/>
      <c r="L56" s="59"/>
    </row>
    <row r="57" spans="1:16" x14ac:dyDescent="0.2">
      <c r="A57" s="12"/>
      <c r="L57" s="59"/>
    </row>
    <row r="58" spans="1:16" x14ac:dyDescent="0.2">
      <c r="A58" s="12"/>
      <c r="L58" s="59"/>
    </row>
    <row r="59" spans="1:16" x14ac:dyDescent="0.2">
      <c r="A59" s="12"/>
      <c r="L59" s="59"/>
    </row>
    <row r="60" spans="1:16" x14ac:dyDescent="0.2">
      <c r="A60" s="12"/>
      <c r="L60" s="59"/>
    </row>
    <row r="61" spans="1:16" x14ac:dyDescent="0.2">
      <c r="A61" s="12"/>
      <c r="L61" s="59"/>
    </row>
    <row r="62" spans="1:16" x14ac:dyDescent="0.2">
      <c r="A62" s="12"/>
      <c r="L62" s="59"/>
    </row>
    <row r="63" spans="1:16" x14ac:dyDescent="0.2">
      <c r="A63" s="12"/>
      <c r="L63" s="59"/>
    </row>
    <row r="64" spans="1:16" ht="15.75" customHeight="1" x14ac:dyDescent="0.2">
      <c r="A64" s="12"/>
      <c r="L64" s="59"/>
    </row>
    <row r="65" spans="1:12" x14ac:dyDescent="0.2">
      <c r="A65" s="12"/>
      <c r="L65" s="59"/>
    </row>
    <row r="66" spans="1:12" x14ac:dyDescent="0.2">
      <c r="A66" s="12"/>
      <c r="L66" s="59"/>
    </row>
    <row r="67" spans="1:12" x14ac:dyDescent="0.2">
      <c r="A67" s="12"/>
      <c r="L67" s="59"/>
    </row>
    <row r="68" spans="1:12" ht="15.75" customHeight="1" x14ac:dyDescent="0.2">
      <c r="A68" s="12"/>
      <c r="L68" s="59"/>
    </row>
    <row r="69" spans="1:12" x14ac:dyDescent="0.2">
      <c r="A69" s="12"/>
      <c r="L69" s="59"/>
    </row>
    <row r="70" spans="1:12" x14ac:dyDescent="0.2">
      <c r="A70" s="12"/>
      <c r="L70" s="59"/>
    </row>
    <row r="71" spans="1:12" x14ac:dyDescent="0.2">
      <c r="A71" s="12"/>
      <c r="L71" s="59"/>
    </row>
    <row r="72" spans="1:12" x14ac:dyDescent="0.2">
      <c r="A72" s="12"/>
      <c r="L72" s="59"/>
    </row>
    <row r="73" spans="1:12" x14ac:dyDescent="0.2">
      <c r="A73" s="12"/>
      <c r="B73" s="18" t="s">
        <v>17</v>
      </c>
      <c r="C73" s="5"/>
      <c r="D73" s="5"/>
      <c r="E73" s="5"/>
      <c r="F73" s="5"/>
      <c r="G73" s="5"/>
      <c r="H73" s="5"/>
      <c r="I73" s="5"/>
      <c r="J73" s="5"/>
      <c r="L73" s="59"/>
    </row>
    <row r="74" spans="1:12" x14ac:dyDescent="0.2">
      <c r="A74" s="12"/>
      <c r="L74" s="59"/>
    </row>
    <row r="75" spans="1:12" x14ac:dyDescent="0.2">
      <c r="A75" s="12"/>
      <c r="B75" s="95" t="s">
        <v>6</v>
      </c>
      <c r="C75" s="95"/>
      <c r="D75" s="95"/>
      <c r="E75" s="95"/>
      <c r="F75" s="68"/>
      <c r="G75" s="7"/>
      <c r="H75" s="7"/>
      <c r="I75" s="7"/>
      <c r="L75" s="59"/>
    </row>
    <row r="76" spans="1:12" x14ac:dyDescent="0.2">
      <c r="A76" s="12"/>
      <c r="B76" s="69"/>
      <c r="C76" s="69"/>
      <c r="D76" s="69"/>
      <c r="E76" s="69"/>
      <c r="F76" s="69"/>
      <c r="G76" s="69" t="s">
        <v>7</v>
      </c>
      <c r="H76" s="69"/>
      <c r="I76" s="69"/>
      <c r="L76" s="59"/>
    </row>
    <row r="77" spans="1:12" x14ac:dyDescent="0.2">
      <c r="A77" s="12"/>
      <c r="B77" s="69"/>
      <c r="C77" s="69"/>
      <c r="D77" s="69"/>
      <c r="E77" s="69"/>
      <c r="F77" s="69"/>
      <c r="G77" s="69" t="s">
        <v>8</v>
      </c>
      <c r="H77" s="69"/>
      <c r="I77" s="69"/>
      <c r="L77" s="59"/>
    </row>
    <row r="78" spans="1:12" ht="15.75" thickBot="1" x14ac:dyDescent="0.25">
      <c r="A78" s="13"/>
      <c r="B78" s="16"/>
      <c r="C78" s="17"/>
      <c r="D78" s="17"/>
      <c r="E78" s="17"/>
      <c r="F78" s="17"/>
      <c r="G78" s="17"/>
      <c r="H78" s="17"/>
      <c r="I78" s="17"/>
      <c r="J78" s="14"/>
      <c r="K78" s="14"/>
      <c r="L78" s="62"/>
    </row>
  </sheetData>
  <mergeCells count="25">
    <mergeCell ref="B75:E75"/>
    <mergeCell ref="B11:K11"/>
    <mergeCell ref="B14:J14"/>
    <mergeCell ref="B15:I15"/>
    <mergeCell ref="C16:I16"/>
    <mergeCell ref="B20:J20"/>
    <mergeCell ref="B21:I21"/>
    <mergeCell ref="E22:I22"/>
    <mergeCell ref="C17:G17"/>
    <mergeCell ref="C18:G18"/>
    <mergeCell ref="B27:J27"/>
    <mergeCell ref="B28:I28"/>
    <mergeCell ref="B37:J37"/>
    <mergeCell ref="B38:I38"/>
    <mergeCell ref="B33:I33"/>
    <mergeCell ref="C35:I35"/>
    <mergeCell ref="B32:J32"/>
    <mergeCell ref="C34:I34"/>
    <mergeCell ref="C29:I29"/>
    <mergeCell ref="C30:I30"/>
    <mergeCell ref="B39:B40"/>
    <mergeCell ref="B41:B42"/>
    <mergeCell ref="J39:J40"/>
    <mergeCell ref="J41:J42"/>
    <mergeCell ref="B46:K46"/>
  </mergeCells>
  <printOptions horizontalCentered="1" verticalCentered="1"/>
  <pageMargins left="0" right="0" top="0" bottom="0" header="0" footer="0"/>
  <pageSetup scale="61" orientation="portrait" r:id="rId1"/>
  <headerFooter>
    <oddFooter>&amp;C&amp;10F-EE- V01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0FC5D6028A409ACDFADCD8DC5BE3" ma:contentTypeVersion="11" ma:contentTypeDescription="Crear nuevo documento." ma:contentTypeScope="" ma:versionID="2b8df9b515ad82cd95dcac710685ee75">
  <xsd:schema xmlns:xsd="http://www.w3.org/2001/XMLSchema" xmlns:xs="http://www.w3.org/2001/XMLSchema" xmlns:p="http://schemas.microsoft.com/office/2006/metadata/properties" xmlns:ns2="e44252e1-c5b0-4285-9b57-1de141756576" xmlns:ns3="ecb48c3f-b606-4a4c-aa62-a02b9079c363" targetNamespace="http://schemas.microsoft.com/office/2006/metadata/properties" ma:root="true" ma:fieldsID="3e20b014d492ca4291e51f28ec852f51" ns2:_="" ns3:_="">
    <xsd:import namespace="e44252e1-c5b0-4285-9b57-1de141756576"/>
    <xsd:import namespace="ecb48c3f-b606-4a4c-aa62-a02b9079c3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x00cd_ndice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252e1-c5b0-4285-9b57-1de141756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00cd_ndice" ma:index="10" nillable="true" ma:displayName="Índice" ma:decimals="0" ma:format="Dropdown" ma:internalName="_x00cd_ndice" ma:percentage="FALSE">
      <xsd:simpleType>
        <xsd:restriction base="dms:Number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b48c3f-b606-4a4c-aa62-a02b9079c3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d_ndice xmlns="e44252e1-c5b0-4285-9b57-1de141756576" xsi:nil="true"/>
  </documentManagement>
</p:properties>
</file>

<file path=customXml/itemProps1.xml><?xml version="1.0" encoding="utf-8"?>
<ds:datastoreItem xmlns:ds="http://schemas.openxmlformats.org/officeDocument/2006/customXml" ds:itemID="{DBF6DA0B-5BAE-4A35-8DF8-0D79DEE199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4252e1-c5b0-4285-9b57-1de141756576"/>
    <ds:schemaRef ds:uri="ecb48c3f-b606-4a4c-aa62-a02b9079c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85641E-CE4D-40DC-A1C2-C8D2137783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E76081-027C-449B-BE50-44BE6E2EE6E3}">
  <ds:schemaRefs>
    <ds:schemaRef ds:uri="http://schemas.microsoft.com/office/2006/metadata/properties"/>
    <ds:schemaRef ds:uri="http://schemas.microsoft.com/office/infopath/2007/PartnerControls"/>
    <ds:schemaRef ds:uri="e44252e1-c5b0-4285-9b57-1de1417565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GIT-FR0034 Estimación de costos</vt:lpstr>
      <vt:lpstr>'GIT-FR0034 Estimación de costos'!_Toc456779354</vt:lpstr>
      <vt:lpstr>'GIT-FR0034 Estimación de costos'!Área_de_impresión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María Paula Esquivel Asenjo</cp:lastModifiedBy>
  <dcterms:created xsi:type="dcterms:W3CDTF">2015-10-28T17:35:40Z</dcterms:created>
  <dcterms:modified xsi:type="dcterms:W3CDTF">2023-11-14T21:13:16Z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0x0101004D280FC5D6028A409ACDFADCD8DC5BE3</vt:lpwstr>
  </property>
</Properties>
</file>